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312768fe908036d/デスクトップ/経営戦略整体院/利益診断シート/"/>
    </mc:Choice>
  </mc:AlternateContent>
  <xr:revisionPtr revIDLastSave="9" documentId="11_B703F67A2078158FD476CD31ACBE25E39E9AA866" xr6:coauthVersionLast="47" xr6:coauthVersionMax="47" xr10:uidLastSave="{102CB2C6-F4C5-4301-AFE2-4703EA2296FC}"/>
  <bookViews>
    <workbookView xWindow="-110" yWindow="-110" windowWidth="19420" windowHeight="11500" tabRatio="500" xr2:uid="{00000000-000D-0000-FFFF-FFFF00000000}"/>
  </bookViews>
  <sheets>
    <sheet name="利益診断" sheetId="1" r:id="rId1"/>
    <sheet name="総合評価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" l="1"/>
  <c r="B7" i="2" s="1"/>
  <c r="B8" i="1"/>
  <c r="B13" i="1" s="1"/>
  <c r="B22" i="1" l="1"/>
  <c r="B23" i="1" s="1"/>
  <c r="B29" i="1"/>
  <c r="B6" i="2" s="1"/>
  <c r="B14" i="1"/>
  <c r="B5" i="2" s="1"/>
  <c r="B26" i="1"/>
  <c r="B9" i="2" l="1"/>
  <c r="B10" i="2" s="1"/>
  <c r="B4" i="2"/>
</calcChain>
</file>

<file path=xl/sharedStrings.xml><?xml version="1.0" encoding="utf-8"?>
<sst xmlns="http://schemas.openxmlformats.org/spreadsheetml/2006/main" count="57" uniqueCount="55">
  <si>
    <t>ひとり社長・個人事業主 利益診断シート</t>
  </si>
  <si>
    <t>黄色のセルのみ入力してください</t>
  </si>
  <si>
    <t>年　　　月</t>
  </si>
  <si>
    <r>
      <rPr>
        <b/>
        <sz val="10"/>
        <color rgb="FF1A3A5C"/>
        <rFont val="Arial"/>
        <family val="2"/>
      </rPr>
      <t xml:space="preserve">1. </t>
    </r>
    <r>
      <rPr>
        <b/>
        <sz val="10"/>
        <color rgb="FF1A3A5C"/>
        <rFont val="Noto Sans CJK SC"/>
        <family val="2"/>
      </rPr>
      <t>売上高</t>
    </r>
  </si>
  <si>
    <r>
      <rPr>
        <sz val="10"/>
        <color rgb="FF333333"/>
        <rFont val="Noto Sans CJK SC"/>
        <family val="2"/>
      </rPr>
      <t>売上区分</t>
    </r>
    <r>
      <rPr>
        <sz val="10"/>
        <color rgb="FF333333"/>
        <rFont val="Arial"/>
        <family val="2"/>
      </rPr>
      <t>1</t>
    </r>
    <r>
      <rPr>
        <sz val="10"/>
        <color rgb="FF333333"/>
        <rFont val="Noto Sans CJK SC"/>
        <family val="2"/>
      </rPr>
      <t>（主力事業）</t>
    </r>
  </si>
  <si>
    <r>
      <rPr>
        <sz val="10"/>
        <color rgb="FF333333"/>
        <rFont val="Noto Sans CJK SC"/>
        <family val="2"/>
      </rPr>
      <t>売上区分</t>
    </r>
    <r>
      <rPr>
        <sz val="10"/>
        <color rgb="FF333333"/>
        <rFont val="Arial"/>
        <family val="2"/>
      </rPr>
      <t>2</t>
    </r>
    <r>
      <rPr>
        <sz val="10"/>
        <color rgb="FF333333"/>
        <rFont val="Noto Sans CJK SC"/>
        <family val="2"/>
      </rPr>
      <t>（副収入等）</t>
    </r>
  </si>
  <si>
    <t>その他売上</t>
  </si>
  <si>
    <t>売上合計</t>
  </si>
  <si>
    <r>
      <rPr>
        <b/>
        <sz val="10"/>
        <color rgb="FF1A3A5C"/>
        <rFont val="Arial"/>
        <family val="2"/>
      </rPr>
      <t xml:space="preserve">2. </t>
    </r>
    <r>
      <rPr>
        <b/>
        <sz val="10"/>
        <color rgb="FF1A3A5C"/>
        <rFont val="Noto Sans CJK SC"/>
        <family val="2"/>
      </rPr>
      <t>変動費（売上に比例してかかる費用）</t>
    </r>
  </si>
  <si>
    <t>仕入高・外注費</t>
  </si>
  <si>
    <t>材料費・消耗品費</t>
  </si>
  <si>
    <t>その他変動費</t>
  </si>
  <si>
    <r>
      <rPr>
        <b/>
        <sz val="10"/>
        <color rgb="FF1A5C1A"/>
        <rFont val="Noto Sans CJK SC"/>
        <family val="2"/>
      </rPr>
      <t xml:space="preserve">粗利益（売上合計 </t>
    </r>
    <r>
      <rPr>
        <b/>
        <sz val="10"/>
        <color rgb="FF1A5C1A"/>
        <rFont val="Arial"/>
        <family val="2"/>
      </rPr>
      <t xml:space="preserve">- </t>
    </r>
    <r>
      <rPr>
        <b/>
        <sz val="10"/>
        <color rgb="FF1A5C1A"/>
        <rFont val="Noto Sans CJK SC"/>
        <family val="2"/>
      </rPr>
      <t>変動費合計）</t>
    </r>
  </si>
  <si>
    <r>
      <rPr>
        <i/>
        <sz val="9"/>
        <color rgb="FF666666"/>
        <rFont val="Noto Sans CJK SC"/>
        <family val="2"/>
      </rPr>
      <t>粗利益率が</t>
    </r>
    <r>
      <rPr>
        <i/>
        <sz val="9"/>
        <color rgb="FF666666"/>
        <rFont val="Arial"/>
        <family val="2"/>
      </rPr>
      <t>50%</t>
    </r>
    <r>
      <rPr>
        <i/>
        <sz val="9"/>
        <color rgb="FF666666"/>
        <rFont val="Noto Sans CJK SC"/>
        <family val="2"/>
      </rPr>
      <t>以上を目安に。低い場合は価格や外注費を見直す。</t>
    </r>
  </si>
  <si>
    <t>粗利益率</t>
  </si>
  <si>
    <r>
      <rPr>
        <b/>
        <sz val="10"/>
        <color rgb="FF1A3A5C"/>
        <rFont val="Arial"/>
        <family val="2"/>
      </rPr>
      <t xml:space="preserve">3. </t>
    </r>
    <r>
      <rPr>
        <b/>
        <sz val="10"/>
        <color rgb="FF1A3A5C"/>
        <rFont val="Noto Sans CJK SC"/>
        <family val="2"/>
      </rPr>
      <t>固定費（売上に関わらず毎月かかる費用）</t>
    </r>
  </si>
  <si>
    <t>地代家賃</t>
  </si>
  <si>
    <t>自宅兼事業の場合は按分して計上</t>
  </si>
  <si>
    <t>水道光熱費</t>
  </si>
  <si>
    <t>通信費・ネット代</t>
  </si>
  <si>
    <t>広告宣伝費</t>
  </si>
  <si>
    <r>
      <rPr>
        <i/>
        <sz val="9"/>
        <color rgb="FF666666"/>
        <rFont val="Noto Sans CJK SC"/>
        <family val="2"/>
      </rPr>
      <t>売上の</t>
    </r>
    <r>
      <rPr>
        <i/>
        <sz val="9"/>
        <color rgb="FF666666"/>
        <rFont val="Arial"/>
        <family val="2"/>
      </rPr>
      <t>10</t>
    </r>
    <r>
      <rPr>
        <i/>
        <sz val="9"/>
        <color rgb="FF666666"/>
        <rFont val="Noto Sans CJK SC"/>
        <family val="2"/>
      </rPr>
      <t>〜</t>
    </r>
    <r>
      <rPr>
        <i/>
        <sz val="9"/>
        <color rgb="FF666666"/>
        <rFont val="Arial"/>
        <family val="2"/>
      </rPr>
      <t>20%</t>
    </r>
    <r>
      <rPr>
        <i/>
        <sz val="9"/>
        <color rgb="FF666666"/>
        <rFont val="Noto Sans CJK SC"/>
        <family val="2"/>
      </rPr>
      <t>が目安。集客が少ない場合はここを増やす</t>
    </r>
  </si>
  <si>
    <t>人件費・外注費（固定）</t>
  </si>
  <si>
    <t>その他固定費</t>
  </si>
  <si>
    <t>リース・サブスク等</t>
  </si>
  <si>
    <r>
      <rPr>
        <b/>
        <sz val="10"/>
        <color rgb="FF1A3A5C"/>
        <rFont val="Noto Sans CJK SC"/>
        <family val="2"/>
      </rPr>
      <t xml:space="preserve">営業利益（粗利益 </t>
    </r>
    <r>
      <rPr>
        <b/>
        <sz val="10"/>
        <color rgb="FF1A3A5C"/>
        <rFont val="Arial"/>
        <family val="2"/>
      </rPr>
      <t xml:space="preserve">- </t>
    </r>
    <r>
      <rPr>
        <b/>
        <sz val="10"/>
        <color rgb="FF1A3A5C"/>
        <rFont val="Noto Sans CJK SC"/>
        <family val="2"/>
      </rPr>
      <t>固定費合計）</t>
    </r>
  </si>
  <si>
    <r>
      <rPr>
        <i/>
        <sz val="9"/>
        <color rgb="FF666666"/>
        <rFont val="Noto Sans CJK SC"/>
        <family val="2"/>
      </rPr>
      <t>営業利益率</t>
    </r>
    <r>
      <rPr>
        <i/>
        <sz val="9"/>
        <color rgb="FF666666"/>
        <rFont val="Arial"/>
        <family val="2"/>
      </rPr>
      <t>20%</t>
    </r>
    <r>
      <rPr>
        <i/>
        <sz val="9"/>
        <color rgb="FF666666"/>
        <rFont val="Noto Sans CJK SC"/>
        <family val="2"/>
      </rPr>
      <t>以上を目指す。</t>
    </r>
    <r>
      <rPr>
        <i/>
        <sz val="9"/>
        <color rgb="FF666666"/>
        <rFont val="Arial"/>
        <family val="2"/>
      </rPr>
      <t>10%</t>
    </r>
    <r>
      <rPr>
        <i/>
        <sz val="9"/>
        <color rgb="FF666666"/>
        <rFont val="Noto Sans CJK SC"/>
        <family val="2"/>
      </rPr>
      <t>以下は危険信号。</t>
    </r>
  </si>
  <si>
    <t>営業利益率</t>
  </si>
  <si>
    <r>
      <rPr>
        <b/>
        <sz val="10"/>
        <color rgb="FF1A3A5C"/>
        <rFont val="Arial"/>
        <family val="2"/>
      </rPr>
      <t xml:space="preserve">4. </t>
    </r>
    <r>
      <rPr>
        <b/>
        <sz val="10"/>
        <color rgb="FF1A3A5C"/>
        <rFont val="Noto Sans CJK SC"/>
        <family val="2"/>
      </rPr>
      <t>運営指標</t>
    </r>
  </si>
  <si>
    <t>月間顧客数（人）</t>
  </si>
  <si>
    <t>客単価（円）</t>
  </si>
  <si>
    <t>単価が低い場合は価格改定かサービス内容の見直しを検討</t>
  </si>
  <si>
    <t>手元現金・預金（円）</t>
  </si>
  <si>
    <t>借入金返済予定額（月額）</t>
  </si>
  <si>
    <t>損益分岐点比率（安全性指標）</t>
  </si>
  <si>
    <r>
      <rPr>
        <i/>
        <sz val="9"/>
        <color rgb="FF666666"/>
        <rFont val="Arial"/>
        <family val="2"/>
      </rPr>
      <t>80%</t>
    </r>
    <r>
      <rPr>
        <i/>
        <sz val="9"/>
        <color rgb="FF666666"/>
        <rFont val="Noto Sans CJK SC"/>
        <family val="2"/>
      </rPr>
      <t>以下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 xml:space="preserve">優良 </t>
    </r>
    <r>
      <rPr>
        <i/>
        <sz val="9"/>
        <color rgb="FF666666"/>
        <rFont val="Arial"/>
        <family val="2"/>
      </rPr>
      <t>/ 90%</t>
    </r>
    <r>
      <rPr>
        <i/>
        <sz val="9"/>
        <color rgb="FF666666"/>
        <rFont val="Noto Sans CJK SC"/>
        <family val="2"/>
      </rPr>
      <t>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>危険。売上の何</t>
    </r>
    <r>
      <rPr>
        <i/>
        <sz val="9"/>
        <color rgb="FF666666"/>
        <rFont val="Arial"/>
        <family val="2"/>
      </rPr>
      <t>%</t>
    </r>
    <r>
      <rPr>
        <i/>
        <sz val="9"/>
        <color rgb="FF666666"/>
        <rFont val="Noto Sans CJK SC"/>
        <family val="2"/>
      </rPr>
      <t>で固定費を回収できるかを示す。</t>
    </r>
  </si>
  <si>
    <t>生存可能期間（ヶ月）</t>
  </si>
  <si>
    <r>
      <rPr>
        <i/>
        <sz val="9"/>
        <color rgb="FF666666"/>
        <rFont val="Noto Sans CJK SC"/>
        <family val="2"/>
      </rPr>
      <t>今すぐ売上ゼロになった場合に何ヶ月生き延びられるか。</t>
    </r>
    <r>
      <rPr>
        <i/>
        <sz val="9"/>
        <color rgb="FF666666"/>
        <rFont val="Arial"/>
        <family val="2"/>
      </rPr>
      <t>3</t>
    </r>
    <r>
      <rPr>
        <i/>
        <sz val="9"/>
        <color rgb="FF666666"/>
        <rFont val="Noto Sans CJK SC"/>
        <family val="2"/>
      </rPr>
      <t>ヶ月以上が目安。</t>
    </r>
  </si>
  <si>
    <t>総合評価：経営守備力スコア</t>
  </si>
  <si>
    <t>利益診断シートの入力値をもとに自動計算します</t>
  </si>
  <si>
    <t>各指標の状態</t>
  </si>
  <si>
    <r>
      <rPr>
        <i/>
        <sz val="9"/>
        <color rgb="FF666666"/>
        <rFont val="Arial"/>
        <family val="2"/>
      </rPr>
      <t>20%</t>
    </r>
    <r>
      <rPr>
        <i/>
        <sz val="9"/>
        <color rgb="FF666666"/>
        <rFont val="Noto Sans CJK SC"/>
        <family val="2"/>
      </rPr>
      <t>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 xml:space="preserve">優良 </t>
    </r>
    <r>
      <rPr>
        <i/>
        <sz val="9"/>
        <color rgb="FF666666"/>
        <rFont val="Arial"/>
        <family val="2"/>
      </rPr>
      <t>/ 10%</t>
    </r>
    <r>
      <rPr>
        <i/>
        <sz val="9"/>
        <color rgb="FF666666"/>
        <rFont val="Noto Sans CJK SC"/>
        <family val="2"/>
      </rPr>
      <t>以下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>要改善</t>
    </r>
  </si>
  <si>
    <r>
      <rPr>
        <i/>
        <sz val="9"/>
        <color rgb="FF666666"/>
        <rFont val="Arial"/>
        <family val="2"/>
      </rPr>
      <t>50%</t>
    </r>
    <r>
      <rPr>
        <i/>
        <sz val="9"/>
        <color rgb="FF666666"/>
        <rFont val="Noto Sans CJK SC"/>
        <family val="2"/>
      </rPr>
      <t>以上が目安。低い場合は価格か外注費を見直す</t>
    </r>
  </si>
  <si>
    <t>損益分岐点比率</t>
  </si>
  <si>
    <r>
      <rPr>
        <i/>
        <sz val="9"/>
        <color rgb="FF666666"/>
        <rFont val="Arial"/>
        <family val="2"/>
      </rPr>
      <t>80%</t>
    </r>
    <r>
      <rPr>
        <i/>
        <sz val="9"/>
        <color rgb="FF666666"/>
        <rFont val="Noto Sans CJK SC"/>
        <family val="2"/>
      </rPr>
      <t>以下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 xml:space="preserve">優良 </t>
    </r>
    <r>
      <rPr>
        <i/>
        <sz val="9"/>
        <color rgb="FF666666"/>
        <rFont val="Arial"/>
        <family val="2"/>
      </rPr>
      <t>/ 90%</t>
    </r>
    <r>
      <rPr>
        <i/>
        <sz val="9"/>
        <color rgb="FF666666"/>
        <rFont val="Noto Sans CJK SC"/>
        <family val="2"/>
      </rPr>
      <t>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>危険</t>
    </r>
  </si>
  <si>
    <t>生存可能期間</t>
  </si>
  <si>
    <r>
      <rPr>
        <i/>
        <sz val="9"/>
        <color rgb="FF666666"/>
        <rFont val="Arial"/>
        <family val="2"/>
      </rPr>
      <t>3</t>
    </r>
    <r>
      <rPr>
        <i/>
        <sz val="9"/>
        <color rgb="FF666666"/>
        <rFont val="Noto Sans CJK SC"/>
        <family val="2"/>
      </rPr>
      <t>ヶ月以上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 xml:space="preserve">標準 </t>
    </r>
    <r>
      <rPr>
        <i/>
        <sz val="9"/>
        <color rgb="FF666666"/>
        <rFont val="Arial"/>
        <family val="2"/>
      </rPr>
      <t>/ 6</t>
    </r>
    <r>
      <rPr>
        <i/>
        <sz val="9"/>
        <color rgb="FF666666"/>
        <rFont val="Noto Sans CJK SC"/>
        <family val="2"/>
      </rPr>
      <t>ヶ月以上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>鉄壁</t>
    </r>
  </si>
  <si>
    <t>総合判定</t>
  </si>
  <si>
    <t>総合スコア（守備力）</t>
  </si>
  <si>
    <r>
      <rPr>
        <i/>
        <sz val="9"/>
        <color rgb="FF666666"/>
        <rFont val="Noto Sans CJK SC"/>
        <family val="2"/>
      </rPr>
      <t>スコア</t>
    </r>
    <r>
      <rPr>
        <i/>
        <sz val="9"/>
        <color rgb="FF666666"/>
        <rFont val="Arial"/>
        <family val="2"/>
      </rPr>
      <t>150</t>
    </r>
    <r>
      <rPr>
        <i/>
        <sz val="9"/>
        <color rgb="FF666666"/>
        <rFont val="Noto Sans CJK SC"/>
        <family val="2"/>
      </rPr>
      <t>以上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 xml:space="preserve">守護神クラス </t>
    </r>
    <r>
      <rPr>
        <i/>
        <sz val="9"/>
        <color rgb="FF666666"/>
        <rFont val="Arial"/>
        <family val="2"/>
      </rPr>
      <t>/ 80</t>
    </r>
    <r>
      <rPr>
        <i/>
        <sz val="9"/>
        <color rgb="FF666666"/>
        <rFont val="Noto Sans CJK SC"/>
        <family val="2"/>
      </rPr>
      <t>〜</t>
    </r>
    <r>
      <rPr>
        <i/>
        <sz val="9"/>
        <color rgb="FF666666"/>
        <rFont val="Arial"/>
        <family val="2"/>
      </rPr>
      <t xml:space="preserve">149: </t>
    </r>
    <r>
      <rPr>
        <i/>
        <sz val="9"/>
        <color rgb="FF666666"/>
        <rFont val="Noto Sans CJK SC"/>
        <family val="2"/>
      </rPr>
      <t xml:space="preserve">標準クラス </t>
    </r>
    <r>
      <rPr>
        <i/>
        <sz val="9"/>
        <color rgb="FF666666"/>
        <rFont val="Arial"/>
        <family val="2"/>
      </rPr>
      <t>/ 79</t>
    </r>
    <r>
      <rPr>
        <i/>
        <sz val="9"/>
        <color rgb="FF666666"/>
        <rFont val="Noto Sans CJK SC"/>
        <family val="2"/>
      </rPr>
      <t>以下</t>
    </r>
    <r>
      <rPr>
        <i/>
        <sz val="9"/>
        <color rgb="FF666666"/>
        <rFont val="Arial"/>
        <family val="2"/>
      </rPr>
      <t xml:space="preserve">: </t>
    </r>
    <r>
      <rPr>
        <i/>
        <sz val="9"/>
        <color rgb="FF666666"/>
        <rFont val="Noto Sans CJK SC"/>
        <family val="2"/>
      </rPr>
      <t>要改善</t>
    </r>
  </si>
  <si>
    <t>判定ランク</t>
  </si>
  <si>
    <r>
      <rPr>
        <sz val="9"/>
        <color rgb="FF333333"/>
        <rFont val="Noto Sans CJK SC"/>
        <family val="2"/>
      </rPr>
      <t>・営業利益率が</t>
    </r>
    <r>
      <rPr>
        <sz val="9"/>
        <color rgb="FF333333"/>
        <rFont val="Arial"/>
        <family val="2"/>
      </rPr>
      <t>10%</t>
    </r>
    <r>
      <rPr>
        <sz val="9"/>
        <color rgb="FF333333"/>
        <rFont val="Noto Sans CJK SC"/>
        <family val="2"/>
      </rPr>
      <t>以下の場合</t>
    </r>
    <r>
      <rPr>
        <sz val="9"/>
        <color rgb="FF333333"/>
        <rFont val="Arial"/>
        <family val="2"/>
      </rPr>
      <t xml:space="preserve">: </t>
    </r>
    <r>
      <rPr>
        <sz val="9"/>
        <color rgb="FF333333"/>
        <rFont val="Noto Sans CJK SC"/>
        <family val="2"/>
      </rPr>
      <t>固定費の見直しか、価格の引き上げを検討してください。</t>
    </r>
  </si>
  <si>
    <r>
      <rPr>
        <sz val="9"/>
        <color rgb="FF333333"/>
        <rFont val="Noto Sans CJK SC"/>
        <family val="2"/>
      </rPr>
      <t>・粗利益率が</t>
    </r>
    <r>
      <rPr>
        <sz val="9"/>
        <color rgb="FF333333"/>
        <rFont val="Arial"/>
        <family val="2"/>
      </rPr>
      <t>30%</t>
    </r>
    <r>
      <rPr>
        <sz val="9"/>
        <color rgb="FF333333"/>
        <rFont val="Noto Sans CJK SC"/>
        <family val="2"/>
      </rPr>
      <t>以下の場合</t>
    </r>
    <r>
      <rPr>
        <sz val="9"/>
        <color rgb="FF333333"/>
        <rFont val="Arial"/>
        <family val="2"/>
      </rPr>
      <t xml:space="preserve">: </t>
    </r>
    <r>
      <rPr>
        <sz val="9"/>
        <color rgb="FF333333"/>
        <rFont val="Noto Sans CJK SC"/>
        <family val="2"/>
      </rPr>
      <t>外注費や仕入れコストが高すぎます。価格改定か外注先の見直しを。</t>
    </r>
  </si>
  <si>
    <r>
      <rPr>
        <sz val="9"/>
        <color rgb="FF333333"/>
        <rFont val="Noto Sans CJK SC"/>
        <family val="2"/>
      </rPr>
      <t>・生存可能期間が</t>
    </r>
    <r>
      <rPr>
        <sz val="9"/>
        <color rgb="FF333333"/>
        <rFont val="Arial"/>
        <family val="2"/>
      </rPr>
      <t>1</t>
    </r>
    <r>
      <rPr>
        <sz val="9"/>
        <color rgb="FF333333"/>
        <rFont val="Noto Sans CJK SC"/>
        <family val="2"/>
      </rPr>
      <t>ヶ月以下の場合</t>
    </r>
    <r>
      <rPr>
        <sz val="9"/>
        <color rgb="FF333333"/>
        <rFont val="Arial"/>
        <family val="2"/>
      </rPr>
      <t xml:space="preserve">: </t>
    </r>
    <r>
      <rPr>
        <sz val="9"/>
        <color rgb="FF333333"/>
        <rFont val="Noto Sans CJK SC"/>
        <family val="2"/>
      </rPr>
      <t>今すぐ手元資金の確保が最優先です。不要な固定費を止めてください。</t>
    </r>
  </si>
  <si>
    <r>
      <rPr>
        <sz val="9"/>
        <color rgb="FF333333"/>
        <rFont val="Noto Sans CJK SC"/>
        <family val="2"/>
      </rPr>
      <t>・損益分岐点比率が</t>
    </r>
    <r>
      <rPr>
        <sz val="9"/>
        <color rgb="FF333333"/>
        <rFont val="Arial"/>
        <family val="2"/>
      </rPr>
      <t>90%</t>
    </r>
    <r>
      <rPr>
        <sz val="9"/>
        <color rgb="FF333333"/>
        <rFont val="Noto Sans CJK SC"/>
        <family val="2"/>
      </rPr>
      <t>以上の場合</t>
    </r>
    <r>
      <rPr>
        <sz val="9"/>
        <color rgb="FF333333"/>
        <rFont val="Arial"/>
        <family val="2"/>
      </rPr>
      <t xml:space="preserve">: </t>
    </r>
    <r>
      <rPr>
        <sz val="9"/>
        <color rgb="FF333333"/>
        <rFont val="Noto Sans CJK SC"/>
        <family val="2"/>
      </rPr>
      <t>売上が少し落ちるだけで赤字になる危険な状態です。固定費を削減してください。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</si>
</sst>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color theme="1"/>
      <name val="ＭＳ Ｐゴシック"/>
      <family val="2"/>
      <charset val="1"/>
    </font>
    <font>
      <b/>
      <sz val="14"/>
      <color rgb="FFFFFFFF"/>
      <name val="Noto Sans CJK SC"/>
      <family val="2"/>
    </font>
    <font>
      <sz val="9"/>
      <color rgb="FF996600"/>
      <name val="Noto Sans CJK SC"/>
      <family val="2"/>
    </font>
    <font>
      <b/>
      <sz val="10"/>
      <color rgb="FF1A3A5C"/>
      <name val="Noto Sans CJK SC"/>
      <family val="2"/>
    </font>
    <font>
      <b/>
      <sz val="10"/>
      <color rgb="FF1A3A5C"/>
      <name val="Arial"/>
      <family val="2"/>
    </font>
    <font>
      <sz val="10"/>
      <color rgb="FF333333"/>
      <name val="Noto Sans CJK SC"/>
      <family val="2"/>
    </font>
    <font>
      <sz val="10"/>
      <color rgb="FF333333"/>
      <name val="Arial"/>
      <family val="2"/>
    </font>
    <font>
      <b/>
      <sz val="10"/>
      <color rgb="FF0000CC"/>
      <name val="Arial"/>
      <family val="2"/>
    </font>
    <font>
      <b/>
      <sz val="10"/>
      <color rgb="FF1A5C1A"/>
      <name val="Noto Sans CJK SC"/>
      <family val="2"/>
    </font>
    <font>
      <b/>
      <sz val="10"/>
      <color rgb="FF1A5C1A"/>
      <name val="Arial"/>
      <family val="2"/>
    </font>
    <font>
      <i/>
      <sz val="9"/>
      <color rgb="FF666666"/>
      <name val="Noto Sans CJK SC"/>
      <family val="2"/>
    </font>
    <font>
      <i/>
      <sz val="9"/>
      <color rgb="FF666666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Noto Sans CJK SC"/>
      <family val="2"/>
    </font>
    <font>
      <b/>
      <sz val="10"/>
      <color rgb="FFCC0000"/>
      <name val="Noto Sans CJK SC"/>
      <family val="2"/>
    </font>
    <font>
      <b/>
      <sz val="10"/>
      <color rgb="FFFFFFFF"/>
      <name val="Noto Sans CJK SC"/>
      <family val="2"/>
    </font>
    <font>
      <sz val="9"/>
      <color rgb="FF333333"/>
      <name val="Noto Sans CJK SC"/>
      <family val="2"/>
    </font>
    <font>
      <sz val="9"/>
      <color rgb="FF333333"/>
      <name val="Arial"/>
      <family val="2"/>
    </font>
    <font>
      <b/>
      <sz val="10"/>
      <color rgb="FF2C5F8A"/>
      <name val="Arial"/>
      <family val="2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2C5F8A"/>
        <bgColor rgb="FF1A3A5C"/>
      </patternFill>
    </fill>
    <fill>
      <patternFill patternType="solid">
        <fgColor rgb="FFFFF9C4"/>
        <bgColor rgb="FFFFF8E1"/>
      </patternFill>
    </fill>
    <fill>
      <patternFill patternType="solid">
        <fgColor rgb="FFD6E4F0"/>
        <bgColor rgb="FFE8F5E9"/>
      </patternFill>
    </fill>
    <fill>
      <patternFill patternType="solid">
        <fgColor rgb="FFFFFFFF"/>
        <bgColor rgb="FFF5F9FD"/>
      </patternFill>
    </fill>
    <fill>
      <patternFill patternType="solid">
        <fgColor rgb="FFFFFDE7"/>
        <bgColor rgb="FFFFF8E1"/>
      </patternFill>
    </fill>
    <fill>
      <patternFill patternType="solid">
        <fgColor rgb="FFE8F5E9"/>
        <bgColor rgb="FFEBF3FA"/>
      </patternFill>
    </fill>
    <fill>
      <patternFill patternType="solid">
        <fgColor rgb="FFF5F5F5"/>
        <bgColor rgb="FFF5F9FD"/>
      </patternFill>
    </fill>
    <fill>
      <patternFill patternType="solid">
        <fgColor rgb="FFFFF8E1"/>
        <bgColor rgb="FFFFFDE7"/>
      </patternFill>
    </fill>
    <fill>
      <patternFill patternType="solid">
        <fgColor rgb="FFF5F9FD"/>
        <bgColor rgb="FFF5F5F5"/>
      </patternFill>
    </fill>
    <fill>
      <patternFill patternType="solid">
        <fgColor rgb="FFEBF3FA"/>
        <bgColor rgb="FFF5F5F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/>
    <xf numFmtId="0" fontId="5" fillId="5" borderId="1" xfId="0" applyFont="1" applyFill="1" applyBorder="1" applyAlignment="1">
      <alignment horizontal="left" vertical="center" indent="2"/>
    </xf>
    <xf numFmtId="3" fontId="7" fillId="6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3" fillId="5" borderId="1" xfId="0" applyFont="1" applyFill="1" applyBorder="1" applyAlignment="1">
      <alignment horizontal="left" vertical="center" indent="2"/>
    </xf>
    <xf numFmtId="3" fontId="4" fillId="4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 indent="2"/>
    </xf>
    <xf numFmtId="3" fontId="9" fillId="7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 wrapText="1" indent="1"/>
    </xf>
    <xf numFmtId="10" fontId="12" fillId="7" borderId="1" xfId="0" applyNumberFormat="1" applyFont="1" applyFill="1" applyBorder="1" applyAlignment="1">
      <alignment horizontal="right" vertical="center"/>
    </xf>
    <xf numFmtId="0" fontId="0" fillId="7" borderId="1" xfId="0" applyFill="1" applyBorder="1"/>
    <xf numFmtId="10" fontId="12" fillId="4" borderId="1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left" vertical="center" indent="2"/>
    </xf>
    <xf numFmtId="10" fontId="12" fillId="8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 wrapText="1" indent="1"/>
    </xf>
    <xf numFmtId="176" fontId="12" fillId="8" borderId="1" xfId="0" applyNumberFormat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left" vertical="center" wrapText="1" indent="1"/>
    </xf>
    <xf numFmtId="10" fontId="12" fillId="8" borderId="1" xfId="0" applyNumberFormat="1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 indent="1"/>
    </xf>
    <xf numFmtId="176" fontId="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CC"/>
      <rgbColor rgb="FFFFFF00"/>
      <rgbColor rgb="FFFF00FF"/>
      <rgbColor rgb="FF00FFFF"/>
      <rgbColor rgb="FF800000"/>
      <rgbColor rgb="FF1A5C1A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9C4"/>
      <rgbColor rgb="FFE8F5E9"/>
      <rgbColor rgb="FF660066"/>
      <rgbColor rgb="FFFF8080"/>
      <rgbColor rgb="FF2C5F8A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A"/>
      <rgbColor rgb="FFF5F5F5"/>
      <rgbColor rgb="FFFFF8E1"/>
      <rgbColor rgb="FFF5F9FD"/>
      <rgbColor rgb="FFFF99CC"/>
      <rgbColor rgb="FFCC99FF"/>
      <rgbColor rgb="FFFFFDE7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3A5C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>
      <selection activeCell="F29" sqref="F29"/>
    </sheetView>
  </sheetViews>
  <sheetFormatPr defaultColWidth="8.54296875" defaultRowHeight="13"/>
  <cols>
    <col min="1" max="1" width="36" customWidth="1"/>
    <col min="2" max="2" width="16" customWidth="1"/>
    <col min="3" max="3" width="58.81640625" customWidth="1"/>
  </cols>
  <sheetData>
    <row r="1" spans="1:3" ht="36" customHeight="1">
      <c r="A1" s="24" t="s">
        <v>0</v>
      </c>
      <c r="B1" s="24"/>
      <c r="C1" s="24"/>
    </row>
    <row r="2" spans="1:3" ht="18" customHeight="1">
      <c r="A2" s="25" t="s">
        <v>1</v>
      </c>
      <c r="B2" s="25"/>
      <c r="C2" s="25"/>
    </row>
    <row r="3" spans="1:3" ht="21.75" customHeight="1">
      <c r="A3" s="26" t="s">
        <v>2</v>
      </c>
      <c r="B3" s="26"/>
      <c r="C3" s="26"/>
    </row>
    <row r="4" spans="1:3" ht="21.75" customHeight="1">
      <c r="A4" s="1" t="s">
        <v>3</v>
      </c>
      <c r="B4" s="2"/>
      <c r="C4" s="2"/>
    </row>
    <row r="5" spans="1:3" ht="19.5" customHeight="1">
      <c r="A5" s="3" t="s">
        <v>4</v>
      </c>
      <c r="B5" s="4">
        <v>0</v>
      </c>
      <c r="C5" s="5"/>
    </row>
    <row r="6" spans="1:3" ht="19.5" customHeight="1">
      <c r="A6" s="3" t="s">
        <v>5</v>
      </c>
      <c r="B6" s="4">
        <v>0</v>
      </c>
      <c r="C6" s="5"/>
    </row>
    <row r="7" spans="1:3" ht="19.5" customHeight="1">
      <c r="A7" s="3" t="s">
        <v>6</v>
      </c>
      <c r="B7" s="4">
        <v>0</v>
      </c>
      <c r="C7" s="5"/>
    </row>
    <row r="8" spans="1:3" ht="19.5" customHeight="1">
      <c r="A8" s="6" t="s">
        <v>7</v>
      </c>
      <c r="B8" s="7">
        <f>SUM(B5:B7)</f>
        <v>0</v>
      </c>
      <c r="C8" s="2"/>
    </row>
    <row r="9" spans="1:3" ht="21.75" customHeight="1">
      <c r="A9" s="1" t="s">
        <v>8</v>
      </c>
      <c r="B9" s="2"/>
      <c r="C9" s="2"/>
    </row>
    <row r="10" spans="1:3" ht="19.5" customHeight="1">
      <c r="A10" s="3" t="s">
        <v>9</v>
      </c>
      <c r="B10" s="4">
        <v>0</v>
      </c>
      <c r="C10" s="5"/>
    </row>
    <row r="11" spans="1:3" ht="19.5" customHeight="1">
      <c r="A11" s="3" t="s">
        <v>10</v>
      </c>
      <c r="B11" s="4">
        <v>0</v>
      </c>
      <c r="C11" s="5"/>
    </row>
    <row r="12" spans="1:3" ht="19.5" customHeight="1">
      <c r="A12" s="3" t="s">
        <v>11</v>
      </c>
      <c r="B12" s="4">
        <v>0</v>
      </c>
      <c r="C12" s="5"/>
    </row>
    <row r="13" spans="1:3" ht="29.5" customHeight="1">
      <c r="A13" s="8" t="s">
        <v>12</v>
      </c>
      <c r="B13" s="9">
        <f>B8-SUM(B10:B12)</f>
        <v>0</v>
      </c>
      <c r="C13" s="10" t="s">
        <v>13</v>
      </c>
    </row>
    <row r="14" spans="1:3" ht="19.5" customHeight="1">
      <c r="A14" s="8" t="s">
        <v>14</v>
      </c>
      <c r="B14" s="11">
        <f>IFERROR(B13/B8,0)</f>
        <v>0</v>
      </c>
      <c r="C14" s="12"/>
    </row>
    <row r="15" spans="1:3" ht="21.75" customHeight="1">
      <c r="A15" s="1" t="s">
        <v>15</v>
      </c>
      <c r="B15" s="2"/>
      <c r="C15" s="2"/>
    </row>
    <row r="16" spans="1:3" ht="19.5" customHeight="1">
      <c r="A16" s="3" t="s">
        <v>16</v>
      </c>
      <c r="B16" s="4">
        <v>0</v>
      </c>
      <c r="C16" s="10" t="s">
        <v>17</v>
      </c>
    </row>
    <row r="17" spans="1:3" ht="19.5" customHeight="1">
      <c r="A17" s="3" t="s">
        <v>18</v>
      </c>
      <c r="B17" s="4">
        <v>0</v>
      </c>
      <c r="C17" s="10"/>
    </row>
    <row r="18" spans="1:3" ht="19.5" customHeight="1">
      <c r="A18" s="3" t="s">
        <v>19</v>
      </c>
      <c r="B18" s="4">
        <v>0</v>
      </c>
      <c r="C18" s="10"/>
    </row>
    <row r="19" spans="1:3" ht="19.5" customHeight="1">
      <c r="A19" s="3" t="s">
        <v>20</v>
      </c>
      <c r="B19" s="4">
        <v>0</v>
      </c>
      <c r="C19" s="10" t="s">
        <v>21</v>
      </c>
    </row>
    <row r="20" spans="1:3" ht="19.5" customHeight="1">
      <c r="A20" s="3" t="s">
        <v>22</v>
      </c>
      <c r="B20" s="4">
        <v>0</v>
      </c>
      <c r="C20" s="10"/>
    </row>
    <row r="21" spans="1:3" ht="19.5" customHeight="1">
      <c r="A21" s="3" t="s">
        <v>23</v>
      </c>
      <c r="B21" s="4">
        <v>0</v>
      </c>
      <c r="C21" s="10" t="s">
        <v>24</v>
      </c>
    </row>
    <row r="22" spans="1:3" ht="31.5" customHeight="1">
      <c r="A22" s="6" t="s">
        <v>25</v>
      </c>
      <c r="B22" s="7">
        <f>B13-SUM(B16:B21)</f>
        <v>0</v>
      </c>
      <c r="C22" s="10" t="s">
        <v>26</v>
      </c>
    </row>
    <row r="23" spans="1:3" ht="19.5" customHeight="1">
      <c r="A23" s="6" t="s">
        <v>27</v>
      </c>
      <c r="B23" s="13">
        <f>IFERROR(B22/B8,0)</f>
        <v>0</v>
      </c>
      <c r="C23" s="2"/>
    </row>
    <row r="24" spans="1:3" ht="21.75" customHeight="1">
      <c r="A24" s="1" t="s">
        <v>28</v>
      </c>
      <c r="B24" s="2"/>
      <c r="C24" s="2"/>
    </row>
    <row r="25" spans="1:3" ht="19.5" customHeight="1">
      <c r="A25" s="3" t="s">
        <v>29</v>
      </c>
      <c r="B25" s="4">
        <v>0</v>
      </c>
      <c r="C25" s="5"/>
    </row>
    <row r="26" spans="1:3" ht="19.5" customHeight="1">
      <c r="A26" s="3" t="s">
        <v>30</v>
      </c>
      <c r="B26" s="14">
        <f>IFERROR(B8/B25,0)</f>
        <v>0</v>
      </c>
      <c r="C26" s="10" t="s">
        <v>31</v>
      </c>
    </row>
    <row r="27" spans="1:3" ht="19.5" customHeight="1">
      <c r="A27" s="3" t="s">
        <v>32</v>
      </c>
      <c r="B27" s="4">
        <v>0</v>
      </c>
      <c r="C27" s="5"/>
    </row>
    <row r="28" spans="1:3" ht="19.5" customHeight="1">
      <c r="A28" s="3" t="s">
        <v>33</v>
      </c>
      <c r="B28" s="4">
        <v>0</v>
      </c>
      <c r="C28" s="5"/>
    </row>
    <row r="29" spans="1:3" ht="29.5" customHeight="1">
      <c r="A29" s="15" t="s">
        <v>34</v>
      </c>
      <c r="B29" s="16">
        <f>IFERROR(SUM(B16:B21)/B13,0)</f>
        <v>0</v>
      </c>
      <c r="C29" s="17" t="s">
        <v>35</v>
      </c>
    </row>
    <row r="30" spans="1:3" ht="35" customHeight="1">
      <c r="A30" s="15" t="s">
        <v>36</v>
      </c>
      <c r="B30" s="18">
        <f>IFERROR(B27/(SUM(B16:B21)+B28),0)</f>
        <v>0</v>
      </c>
      <c r="C30" s="10" t="s">
        <v>37</v>
      </c>
    </row>
  </sheetData>
  <mergeCells count="3">
    <mergeCell ref="A1:C1"/>
    <mergeCell ref="A2:C2"/>
    <mergeCell ref="A3:C3"/>
  </mergeCells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zoomScaleNormal="100" workbookViewId="0">
      <selection activeCell="K13" sqref="K13"/>
    </sheetView>
  </sheetViews>
  <sheetFormatPr defaultColWidth="8.54296875" defaultRowHeight="13"/>
  <cols>
    <col min="1" max="1" width="32" customWidth="1"/>
    <col min="2" max="2" width="20" customWidth="1"/>
    <col min="3" max="3" width="43.54296875" customWidth="1"/>
  </cols>
  <sheetData>
    <row r="1" spans="1:3" ht="36" customHeight="1">
      <c r="A1" s="30" t="s">
        <v>38</v>
      </c>
      <c r="B1" s="30"/>
      <c r="C1" s="30"/>
    </row>
    <row r="2" spans="1:3" ht="18" customHeight="1">
      <c r="A2" s="25" t="s">
        <v>39</v>
      </c>
      <c r="B2" s="25"/>
      <c r="C2" s="25"/>
    </row>
    <row r="3" spans="1:3" ht="21.75" customHeight="1">
      <c r="A3" s="31" t="s">
        <v>40</v>
      </c>
      <c r="B3" s="31"/>
      <c r="C3" s="31"/>
    </row>
    <row r="4" spans="1:3" ht="21.75" customHeight="1">
      <c r="A4" s="19" t="s">
        <v>27</v>
      </c>
      <c r="B4" s="20">
        <f>利益診断!B23</f>
        <v>0</v>
      </c>
      <c r="C4" s="17" t="s">
        <v>41</v>
      </c>
    </row>
    <row r="5" spans="1:3" ht="21.75" customHeight="1">
      <c r="A5" s="19" t="s">
        <v>14</v>
      </c>
      <c r="B5" s="20">
        <f>利益診断!B14</f>
        <v>0</v>
      </c>
      <c r="C5" s="17" t="s">
        <v>42</v>
      </c>
    </row>
    <row r="6" spans="1:3" ht="21.75" customHeight="1">
      <c r="A6" s="19" t="s">
        <v>43</v>
      </c>
      <c r="B6" s="20">
        <f>利益診断!B29</f>
        <v>0</v>
      </c>
      <c r="C6" s="17" t="s">
        <v>44</v>
      </c>
    </row>
    <row r="7" spans="1:3" ht="21.75" customHeight="1">
      <c r="A7" s="19" t="s">
        <v>45</v>
      </c>
      <c r="B7" s="21">
        <f>利益診断!B30</f>
        <v>0</v>
      </c>
      <c r="C7" s="17" t="s">
        <v>46</v>
      </c>
    </row>
    <row r="8" spans="1:3" ht="21.75" customHeight="1">
      <c r="A8" s="31" t="s">
        <v>47</v>
      </c>
      <c r="B8" s="31"/>
      <c r="C8" s="31"/>
    </row>
    <row r="9" spans="1:3" ht="33.5" customHeight="1">
      <c r="A9" s="22" t="s">
        <v>48</v>
      </c>
      <c r="B9" s="23">
        <f>IFERROR((利益診断!B23*200)+(利益診断!B14*100)+IF(利益診断!B29&lt;0.8,50,IF(利益診断!B29&lt;0.9,20,-20))+(利益診断!B30*10),0)</f>
        <v>50</v>
      </c>
      <c r="C9" s="10" t="s">
        <v>49</v>
      </c>
    </row>
    <row r="10" spans="1:3" ht="30" customHeight="1">
      <c r="A10" s="22" t="s">
        <v>50</v>
      </c>
      <c r="B10" s="32" t="str">
        <f>IF(B9&gt;=150,"【守護神クラス】経営基盤は盤石。さらなる拡大を。",IF(B9&gt;=80,"【標準クラス】守りは機能しているが改善の余地あり。","【要改善クラス】今すぐ止血が必要です。経費と売上を見直して。"))</f>
        <v>【要改善クラス】今すぐ止血が必要です。経費と売上を見直して。</v>
      </c>
      <c r="C10" s="32"/>
    </row>
    <row r="12" spans="1:3" ht="21.75" customHeight="1">
      <c r="A12" s="28"/>
      <c r="B12" s="28"/>
      <c r="C12" s="28"/>
    </row>
    <row r="13" spans="1:3" ht="30" customHeight="1">
      <c r="A13" s="29" t="s">
        <v>51</v>
      </c>
      <c r="B13" s="29"/>
      <c r="C13" s="29"/>
    </row>
    <row r="14" spans="1:3" ht="30" customHeight="1">
      <c r="A14" s="29" t="s">
        <v>52</v>
      </c>
      <c r="B14" s="29"/>
      <c r="C14" s="29"/>
    </row>
    <row r="15" spans="1:3" ht="30" customHeight="1">
      <c r="A15" s="29" t="s">
        <v>53</v>
      </c>
      <c r="B15" s="29"/>
      <c r="C15" s="29"/>
    </row>
    <row r="16" spans="1:3" ht="30" customHeight="1">
      <c r="A16" s="29" t="s">
        <v>54</v>
      </c>
      <c r="B16" s="29"/>
      <c r="C16" s="29"/>
    </row>
    <row r="18" spans="1:3" ht="27.75" customHeight="1">
      <c r="A18" s="27"/>
      <c r="B18" s="27"/>
      <c r="C18" s="27"/>
    </row>
  </sheetData>
  <mergeCells count="11">
    <mergeCell ref="A1:C1"/>
    <mergeCell ref="A2:C2"/>
    <mergeCell ref="A3:C3"/>
    <mergeCell ref="A8:C8"/>
    <mergeCell ref="B10:C10"/>
    <mergeCell ref="A18:C18"/>
    <mergeCell ref="A12:C12"/>
    <mergeCell ref="A13:C13"/>
    <mergeCell ref="A14:C14"/>
    <mergeCell ref="A15:C15"/>
    <mergeCell ref="A16:C16"/>
  </mergeCells>
  <phoneticPr fontId="19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利益診断</vt:lpstr>
      <vt:lpstr>総合評価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M K</cp:lastModifiedBy>
  <cp:revision>0</cp:revision>
  <dcterms:created xsi:type="dcterms:W3CDTF">2026-04-18T05:38:35Z</dcterms:created>
  <dcterms:modified xsi:type="dcterms:W3CDTF">2026-05-30T12:58:06Z</dcterms:modified>
  <dc:language>en-US</dc:language>
</cp:coreProperties>
</file>